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1\Key indicators table translations\"/>
    </mc:Choice>
  </mc:AlternateContent>
  <bookViews>
    <workbookView xWindow="0" yWindow="0" windowWidth="28800" windowHeight="12300"/>
  </bookViews>
  <sheets>
    <sheet name="S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1" l="1"/>
  <c r="Y29" i="1"/>
  <c r="X29" i="1"/>
  <c r="W29" i="1"/>
  <c r="V29" i="1"/>
  <c r="U29" i="1"/>
  <c r="T29" i="1"/>
  <c r="S29" i="1"/>
  <c r="Z28" i="1"/>
  <c r="Y28" i="1"/>
  <c r="X28" i="1"/>
  <c r="W28" i="1"/>
  <c r="V28" i="1"/>
  <c r="U28" i="1"/>
  <c r="T28" i="1"/>
  <c r="S28" i="1"/>
  <c r="Z27" i="1"/>
  <c r="Y27" i="1"/>
  <c r="X27" i="1"/>
  <c r="W27" i="1"/>
  <c r="V27" i="1"/>
  <c r="U27" i="1"/>
  <c r="T27" i="1"/>
  <c r="S27" i="1"/>
  <c r="Z26" i="1"/>
  <c r="Y26" i="1"/>
  <c r="X26" i="1"/>
  <c r="W26" i="1"/>
  <c r="V26" i="1"/>
  <c r="U26" i="1"/>
  <c r="T26" i="1"/>
  <c r="S26" i="1"/>
  <c r="Z25" i="1"/>
  <c r="Y25" i="1"/>
  <c r="X25" i="1"/>
  <c r="W25" i="1"/>
  <c r="V25" i="1"/>
  <c r="U25" i="1"/>
  <c r="T25" i="1"/>
  <c r="S25" i="1"/>
  <c r="Z24" i="1"/>
  <c r="Y24" i="1"/>
  <c r="X24" i="1"/>
  <c r="W24" i="1"/>
  <c r="V24" i="1"/>
  <c r="U24" i="1"/>
  <c r="T24" i="1"/>
  <c r="S24" i="1"/>
  <c r="Z23" i="1"/>
  <c r="Y23" i="1"/>
  <c r="X23" i="1"/>
  <c r="W23" i="1"/>
  <c r="V23" i="1"/>
  <c r="U23" i="1"/>
  <c r="T23" i="1"/>
  <c r="S23" i="1"/>
  <c r="Z22" i="1"/>
  <c r="Y22" i="1"/>
  <c r="X22" i="1"/>
  <c r="W22" i="1"/>
  <c r="V22" i="1"/>
  <c r="U22" i="1"/>
  <c r="T22" i="1"/>
  <c r="S22" i="1"/>
  <c r="Z21" i="1"/>
  <c r="Y21" i="1"/>
  <c r="X21" i="1"/>
  <c r="W21" i="1"/>
  <c r="V21" i="1"/>
  <c r="U21" i="1"/>
  <c r="T21" i="1"/>
  <c r="S21" i="1"/>
  <c r="Z20" i="1"/>
  <c r="Y20" i="1"/>
  <c r="X20" i="1"/>
  <c r="W20" i="1"/>
  <c r="V20" i="1"/>
  <c r="U20" i="1"/>
  <c r="T20" i="1"/>
  <c r="S20" i="1"/>
  <c r="Z19" i="1"/>
  <c r="Y19" i="1"/>
  <c r="X19" i="1"/>
  <c r="W19" i="1"/>
  <c r="V19" i="1"/>
  <c r="U19" i="1"/>
  <c r="T19" i="1"/>
  <c r="S19" i="1"/>
  <c r="Z17" i="1"/>
  <c r="Y17" i="1"/>
  <c r="X17" i="1"/>
  <c r="W17" i="1"/>
  <c r="V17" i="1"/>
  <c r="U17" i="1"/>
  <c r="T17" i="1"/>
  <c r="S17" i="1"/>
  <c r="Z16" i="1"/>
  <c r="Y16" i="1"/>
  <c r="X16" i="1"/>
  <c r="W16" i="1"/>
  <c r="V16" i="1"/>
  <c r="U16" i="1"/>
  <c r="T16" i="1"/>
  <c r="S16" i="1"/>
  <c r="Z15" i="1"/>
  <c r="Y15" i="1"/>
  <c r="X15" i="1"/>
  <c r="W15" i="1"/>
  <c r="V15" i="1"/>
  <c r="U15" i="1"/>
  <c r="T15" i="1"/>
  <c r="S15" i="1"/>
  <c r="Z14" i="1"/>
  <c r="Y14" i="1"/>
  <c r="X14" i="1"/>
  <c r="W14" i="1"/>
  <c r="V14" i="1"/>
  <c r="U14" i="1"/>
  <c r="T14" i="1"/>
  <c r="S14" i="1"/>
  <c r="Z13" i="1"/>
  <c r="Y13" i="1"/>
  <c r="X13" i="1"/>
  <c r="W13" i="1"/>
  <c r="V13" i="1"/>
  <c r="U13" i="1"/>
  <c r="T13" i="1"/>
  <c r="S13" i="1"/>
  <c r="Z12" i="1"/>
  <c r="Y12" i="1"/>
  <c r="X12" i="1"/>
  <c r="W12" i="1"/>
  <c r="V12" i="1"/>
  <c r="U12" i="1"/>
  <c r="T12" i="1"/>
  <c r="S12" i="1"/>
  <c r="Z11" i="1"/>
  <c r="Y11" i="1"/>
  <c r="X11" i="1"/>
  <c r="W11" i="1"/>
  <c r="V11" i="1"/>
  <c r="U11" i="1"/>
  <c r="T11" i="1"/>
  <c r="S11" i="1"/>
  <c r="Z10" i="1"/>
  <c r="Y10" i="1"/>
  <c r="X10" i="1"/>
  <c r="W10" i="1"/>
  <c r="V10" i="1"/>
  <c r="U10" i="1"/>
  <c r="T10" i="1"/>
  <c r="S10" i="1"/>
  <c r="Y9" i="1"/>
  <c r="W9" i="1"/>
  <c r="U9" i="1"/>
  <c r="S9" i="1"/>
  <c r="Z8" i="1"/>
  <c r="Y8" i="1"/>
  <c r="X8" i="1"/>
  <c r="W8" i="1"/>
  <c r="V8" i="1"/>
  <c r="U8" i="1"/>
  <c r="T8" i="1"/>
  <c r="S8" i="1"/>
</calcChain>
</file>

<file path=xl/sharedStrings.xml><?xml version="1.0" encoding="utf-8"?>
<sst xmlns="http://schemas.openxmlformats.org/spreadsheetml/2006/main" count="142" uniqueCount="79">
  <si>
    <t>ENGLISH version</t>
  </si>
  <si>
    <t>Figure 1 – Key indicators overview</t>
  </si>
  <si>
    <t>EU-27</t>
  </si>
  <si>
    <t>EU-level targets</t>
  </si>
  <si>
    <t>2030 target</t>
  </si>
  <si>
    <t>Participation in early childhood education
(from age 3 to starting age of compulsory primary education)</t>
  </si>
  <si>
    <r>
      <rPr>
        <sz val="8"/>
        <color rgb="FF000000"/>
        <rFont val="Symbol"/>
        <family val="1"/>
        <charset val="2"/>
      </rPr>
      <t>³</t>
    </r>
    <r>
      <rPr>
        <sz val="8"/>
        <color rgb="FF000000"/>
        <rFont val="Symbol"/>
        <family val="1"/>
        <charset val="2"/>
      </rPr>
      <t xml:space="preserve"> </t>
    </r>
    <r>
      <rPr>
        <sz val="7.6"/>
        <color rgb="FF000000"/>
        <rFont val="Verdana"/>
        <family val="2"/>
      </rPr>
      <t>96%</t>
    </r>
  </si>
  <si>
    <t>&lt; 15%</t>
  </si>
  <si>
    <t>&lt;</t>
  </si>
  <si>
    <t>Low achieving 15-year-olds in:</t>
  </si>
  <si>
    <t xml:space="preserve">Reading </t>
  </si>
  <si>
    <t xml:space="preserve">Maths </t>
  </si>
  <si>
    <t xml:space="preserve">Science </t>
  </si>
  <si>
    <t>Early leavers from education and training (age 18-24)</t>
  </si>
  <si>
    <t>&lt; 9 %</t>
  </si>
  <si>
    <t>Exposure of VET graduates to work based learning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</si>
  <si>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60%</t>
    </r>
  </si>
  <si>
    <t>Tertiary educational attainment (age 25-34)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</si>
  <si>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45% (2025)</t>
    </r>
  </si>
  <si>
    <t>Participation of adults in learning 
(age 25-64)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</si>
  <si>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47 % (2025)</t>
    </r>
  </si>
  <si>
    <t>Other contextual indicators</t>
  </si>
  <si>
    <t>Education investment</t>
  </si>
  <si>
    <t>Public expenditure on education
as a percentage of GDP</t>
  </si>
  <si>
    <t>ISCED 1-2</t>
  </si>
  <si>
    <t>€</t>
  </si>
  <si>
    <t>ISCED 3-4</t>
  </si>
  <si>
    <t>ISCED 5-8</t>
  </si>
  <si>
    <t>Native</t>
  </si>
  <si>
    <t>EU-born</t>
  </si>
  <si>
    <t>Non EU-born</t>
  </si>
  <si>
    <t>Tertiary educational attainment
(age 25-34)</t>
  </si>
  <si>
    <r>
      <rPr>
        <sz val="8"/>
        <color theme="1"/>
        <rFont val="Verdana"/>
        <family val="2"/>
      </rPr>
      <t xml:space="preserve">Participation in early childhood education </t>
    </r>
    <r>
      <rPr>
        <sz val="8"/>
        <color rgb="FFFF0000"/>
        <rFont val="Verdana"/>
        <family val="2"/>
      </rPr>
      <t>and care</t>
    </r>
    <r>
      <rPr>
        <sz val="8"/>
        <color rgb="FF000000"/>
        <rFont val="Verdana"/>
        <family val="2"/>
      </rPr>
      <t xml:space="preserve">
(from age 3 to starting age of compulsory primary education)</t>
    </r>
  </si>
  <si>
    <t>TRANSLATION in national language</t>
  </si>
  <si>
    <t>Diagram 1 – Översikt över nyckelindikatorer</t>
  </si>
  <si>
    <t>Sverige</t>
  </si>
  <si>
    <t>Mål på EU-nivå</t>
  </si>
  <si>
    <t>Målet för 2030</t>
  </si>
  <si>
    <t>Deltagande i förskoleverksamhet
(från tre års ålder till obligatorisk skolstart)</t>
  </si>
  <si>
    <r>
      <rPr>
        <sz val="8"/>
        <color rgb="FF000000"/>
        <rFont val="Symbol"/>
        <family val="1"/>
        <charset val="2"/>
      </rPr>
      <t>³</t>
    </r>
    <r>
      <rPr>
        <sz val="8"/>
        <color rgb="FF000000"/>
        <rFont val="Symbol"/>
        <family val="1"/>
        <charset val="2"/>
      </rPr>
      <t xml:space="preserve"> </t>
    </r>
    <r>
      <rPr>
        <sz val="7.6"/>
        <color rgb="FF000000"/>
        <rFont val="Verdana"/>
        <family val="2"/>
      </rPr>
      <t>96 %</t>
    </r>
  </si>
  <si>
    <r>
      <rPr>
        <sz val="8"/>
        <color theme="1"/>
        <rFont val="Verdana"/>
        <family val="2"/>
      </rPr>
      <t xml:space="preserve">Deltagande i förskoleverksamhet </t>
    </r>
    <r>
      <rPr>
        <sz val="8"/>
        <color rgb="FFFF0000"/>
        <rFont val="Verdana"/>
        <family val="2"/>
      </rPr>
      <t>och barnomsorg</t>
    </r>
    <r>
      <rPr>
        <sz val="8"/>
        <color rgb="FF000000"/>
        <rFont val="Verdana"/>
        <family val="2"/>
      </rPr>
      <t xml:space="preserve">
</t>
    </r>
    <r>
      <rPr>
        <sz val="8"/>
        <color rgb="FF000000"/>
        <rFont val="Verdana"/>
        <family val="2"/>
      </rPr>
      <t>(från tre års ålder till obligatorisk skolstart)</t>
    </r>
  </si>
  <si>
    <t xml:space="preserve">Andelen åttondeklassare med svaga digitala färdigheter </t>
  </si>
  <si>
    <t>&lt; 15 %</t>
  </si>
  <si>
    <t xml:space="preserve">läsning </t>
  </si>
  <si>
    <t xml:space="preserve">matematik </t>
  </si>
  <si>
    <t xml:space="preserve">naturvetenskap </t>
  </si>
  <si>
    <t>Unga med högst grundskoleutbildning (18–24 år)</t>
  </si>
  <si>
    <t>Yrkesutbildade som fått delta i arbetsplatsförlagt lärande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</si>
  <si>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60 %</t>
    </r>
  </si>
  <si>
    <t>Personer med eftergymnasial utbildning (25–34 år)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</si>
  <si>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45 % (2025)</t>
    </r>
  </si>
  <si>
    <t>Vuxnas deltagande i lärande 
(25–64 år)</t>
  </si>
  <si>
    <t>Andra indikatorer i sammanhanget</t>
  </si>
  <si>
    <t>Utbildningsinvesteringar</t>
  </si>
  <si>
    <t>Offentliga utgifter för undervisningen
i procent av BNP</t>
  </si>
  <si>
    <t>ISCED 1–2</t>
  </si>
  <si>
    <t>Inrikes födda</t>
  </si>
  <si>
    <t>Födda inom EU</t>
  </si>
  <si>
    <t>Födda utanför EU</t>
  </si>
  <si>
    <t>Personer med eftergymnasial utbildning
(25-34 år)</t>
  </si>
  <si>
    <t>Sweden</t>
  </si>
  <si>
    <t>Upper secondary level attainment (age 20-24, ISCED 3-8)</t>
  </si>
  <si>
    <t>Personer med gymnasieutbildning (20–24 år, ISCED 3-8)</t>
  </si>
  <si>
    <t xml:space="preserve">13, d </t>
  </si>
  <si>
    <t>19</t>
  </si>
  <si>
    <t>:</t>
  </si>
  <si>
    <t>09, b</t>
  </si>
  <si>
    <t>09</t>
  </si>
  <si>
    <t>18</t>
  </si>
  <si>
    <t>12, d</t>
  </si>
  <si>
    <t>17, d</t>
  </si>
  <si>
    <t/>
  </si>
  <si>
    <t>12</t>
  </si>
  <si>
    <t>u</t>
  </si>
  <si>
    <t>Andelen 15-åringar med svaga                   färdigheter i</t>
  </si>
  <si>
    <t>13</t>
  </si>
  <si>
    <t xml:space="preserve">Low achieving eighth-graders in digital skills </t>
  </si>
  <si>
    <t>Expenditure on public and private institutions per FTE/student in € PPS</t>
  </si>
  <si>
    <t>Utgifter för offentliga och privata institutioner per FTE/elev uttryckt i euro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</si>
</sst>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€&quot;#\ 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b/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vertAlign val="superscript"/>
      <sz val="8"/>
      <color theme="1"/>
      <name val="Verdana"/>
      <family val="2"/>
    </font>
    <font>
      <sz val="8"/>
      <color rgb="FF000000"/>
      <name val="Symbol"/>
      <family val="1"/>
      <charset val="2"/>
    </font>
    <font>
      <sz val="7.6"/>
      <color rgb="FF000000"/>
      <name val="Verdana"/>
      <family val="2"/>
    </font>
    <font>
      <sz val="8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2AA69B"/>
        <bgColor rgb="FF000000"/>
      </patternFill>
    </fill>
    <fill>
      <patternFill patternType="solid">
        <fgColor rgb="FF2AA69B"/>
        <bgColor indexed="64"/>
      </patternFill>
    </fill>
    <fill>
      <patternFill patternType="solid">
        <fgColor rgb="FFBFE4E1"/>
        <bgColor indexed="64"/>
      </patternFill>
    </fill>
    <fill>
      <patternFill patternType="solid">
        <fgColor rgb="FFBFE4E1"/>
        <bgColor rgb="FF000000"/>
      </patternFill>
    </fill>
    <fill>
      <patternFill patternType="solid">
        <fgColor rgb="FFFC716D"/>
        <bgColor rgb="FF000000"/>
      </patternFill>
    </fill>
    <fill>
      <patternFill patternType="solid">
        <fgColor rgb="FFF8C1B9"/>
        <bgColor rgb="FF000000"/>
      </patternFill>
    </fill>
    <fill>
      <patternFill patternType="solid">
        <fgColor rgb="FFF8C1B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164" fontId="4" fillId="3" borderId="0" xfId="1" applyNumberFormat="1" applyFont="1" applyFill="1" applyBorder="1" applyAlignment="1">
      <alignment horizontal="right" vertical="center" wrapText="1"/>
    </xf>
    <xf numFmtId="49" fontId="5" fillId="3" borderId="0" xfId="0" applyNumberFormat="1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4" borderId="0" xfId="0" applyFill="1"/>
    <xf numFmtId="164" fontId="4" fillId="5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0" borderId="0" xfId="0" applyFill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8" borderId="0" xfId="0" applyFill="1"/>
    <xf numFmtId="0" fontId="12" fillId="2" borderId="0" xfId="0" applyFont="1" applyFill="1" applyAlignment="1">
      <alignment vertical="center"/>
    </xf>
    <xf numFmtId="164" fontId="5" fillId="2" borderId="0" xfId="1" applyNumberFormat="1" applyFont="1" applyFill="1" applyBorder="1" applyAlignment="1">
      <alignment horizontal="right" vertical="center" wrapText="1"/>
    </xf>
    <xf numFmtId="49" fontId="5" fillId="5" borderId="0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0" fontId="4" fillId="11" borderId="0" xfId="0" applyFont="1" applyFill="1" applyAlignment="1">
      <alignment vertical="center"/>
    </xf>
    <xf numFmtId="0" fontId="5" fillId="12" borderId="0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left" vertical="center" wrapText="1"/>
    </xf>
    <xf numFmtId="164" fontId="4" fillId="11" borderId="0" xfId="1" applyNumberFormat="1" applyFont="1" applyFill="1" applyBorder="1" applyAlignment="1">
      <alignment horizontal="right" vertical="center" wrapText="1"/>
    </xf>
    <xf numFmtId="49" fontId="5" fillId="11" borderId="0" xfId="0" applyNumberFormat="1" applyFont="1" applyFill="1" applyBorder="1" applyAlignment="1">
      <alignment horizontal="left" vertical="center" wrapText="1"/>
    </xf>
    <xf numFmtId="164" fontId="5" fillId="12" borderId="0" xfId="1" applyNumberFormat="1" applyFont="1" applyFill="1" applyBorder="1" applyAlignment="1">
      <alignment horizontal="right" vertical="center" wrapText="1"/>
    </xf>
    <xf numFmtId="164" fontId="4" fillId="12" borderId="0" xfId="1" applyNumberFormat="1" applyFont="1" applyFill="1" applyBorder="1" applyAlignment="1">
      <alignment horizontal="right" vertical="center" wrapText="1"/>
    </xf>
    <xf numFmtId="164" fontId="5" fillId="11" borderId="0" xfId="1" applyNumberFormat="1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right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right" vertical="center" wrapText="1"/>
    </xf>
    <xf numFmtId="0" fontId="5" fillId="13" borderId="0" xfId="0" applyFont="1" applyFill="1" applyBorder="1" applyAlignment="1">
      <alignment horizontal="center" vertical="center" wrapText="1"/>
    </xf>
    <xf numFmtId="164" fontId="4" fillId="13" borderId="0" xfId="1" applyNumberFormat="1" applyFont="1" applyFill="1" applyBorder="1" applyAlignment="1">
      <alignment horizontal="right" vertical="center" wrapText="1"/>
    </xf>
    <xf numFmtId="49" fontId="5" fillId="13" borderId="0" xfId="0" applyNumberFormat="1" applyFont="1" applyFill="1" applyBorder="1" applyAlignment="1">
      <alignment vertical="center" wrapText="1"/>
    </xf>
    <xf numFmtId="164" fontId="4" fillId="14" borderId="0" xfId="1" applyNumberFormat="1" applyFont="1" applyFill="1" applyBorder="1" applyAlignment="1">
      <alignment horizontal="right" vertical="center" wrapText="1"/>
    </xf>
    <xf numFmtId="49" fontId="5" fillId="14" borderId="0" xfId="1" applyNumberFormat="1" applyFont="1" applyFill="1" applyBorder="1" applyAlignment="1">
      <alignment vertical="center" wrapText="1"/>
    </xf>
    <xf numFmtId="49" fontId="5" fillId="14" borderId="0" xfId="0" applyNumberFormat="1" applyFont="1" applyFill="1" applyBorder="1" applyAlignment="1">
      <alignment vertical="center" wrapText="1"/>
    </xf>
    <xf numFmtId="49" fontId="12" fillId="15" borderId="0" xfId="0" applyNumberFormat="1" applyFont="1" applyFill="1" applyAlignment="1">
      <alignment vertical="center"/>
    </xf>
    <xf numFmtId="165" fontId="4" fillId="1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1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horizontal="right" vertical="center"/>
    </xf>
    <xf numFmtId="164" fontId="8" fillId="15" borderId="0" xfId="0" applyNumberFormat="1" applyFont="1" applyFill="1" applyAlignment="1">
      <alignment horizontal="right" vertical="center"/>
    </xf>
    <xf numFmtId="164" fontId="4" fillId="12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Alignment="1">
      <alignment horizontal="right" vertical="center"/>
    </xf>
    <xf numFmtId="2" fontId="5" fillId="14" borderId="0" xfId="1" applyNumberFormat="1" applyFont="1" applyFill="1" applyBorder="1" applyAlignment="1">
      <alignment vertical="center" wrapText="1"/>
    </xf>
    <xf numFmtId="2" fontId="5" fillId="3" borderId="0" xfId="0" applyNumberFormat="1" applyFont="1" applyFill="1" applyBorder="1" applyAlignment="1">
      <alignment vertical="center" wrapText="1"/>
    </xf>
    <xf numFmtId="2" fontId="5" fillId="5" borderId="0" xfId="1" applyNumberFormat="1" applyFont="1" applyFill="1" applyBorder="1" applyAlignment="1">
      <alignment vertical="center" wrapText="1"/>
    </xf>
    <xf numFmtId="2" fontId="5" fillId="13" borderId="0" xfId="0" applyNumberFormat="1" applyFont="1" applyFill="1" applyBorder="1" applyAlignment="1">
      <alignment vertical="center" wrapText="1"/>
    </xf>
    <xf numFmtId="2" fontId="5" fillId="12" borderId="0" xfId="0" applyNumberFormat="1" applyFont="1" applyFill="1" applyBorder="1" applyAlignment="1">
      <alignment vertical="center" wrapText="1"/>
    </xf>
    <xf numFmtId="2" fontId="5" fillId="14" borderId="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2" fontId="5" fillId="12" borderId="0" xfId="1" applyNumberFormat="1" applyFont="1" applyFill="1" applyBorder="1" applyAlignment="1">
      <alignment vertical="center" wrapText="1"/>
    </xf>
    <xf numFmtId="2" fontId="12" fillId="15" borderId="0" xfId="0" applyNumberFormat="1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5" fillId="11" borderId="0" xfId="1" applyNumberFormat="1" applyFont="1" applyFill="1" applyBorder="1" applyAlignment="1">
      <alignment vertical="center" wrapText="1"/>
    </xf>
    <xf numFmtId="2" fontId="5" fillId="2" borderId="0" xfId="1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right" vertical="center" wrapText="1"/>
    </xf>
    <xf numFmtId="2" fontId="5" fillId="11" borderId="0" xfId="0" applyNumberFormat="1" applyFont="1" applyFill="1" applyBorder="1" applyAlignment="1">
      <alignment vertical="center" wrapText="1"/>
    </xf>
    <xf numFmtId="1" fontId="5" fillId="14" borderId="0" xfId="1" applyNumberFormat="1" applyFont="1" applyFill="1" applyBorder="1" applyAlignment="1">
      <alignment horizontal="left" vertical="center" wrapText="1"/>
    </xf>
    <xf numFmtId="1" fontId="5" fillId="14" borderId="0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1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8C1B9"/>
      <color rgb="FFFC716D"/>
      <color rgb="FFBFE4E1"/>
      <color rgb="FF2AA69B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showGridLines="0" tabSelected="1" topLeftCell="D10" zoomScaleNormal="100" workbookViewId="0">
      <selection activeCell="O5" sqref="O5:Z29"/>
    </sheetView>
  </sheetViews>
  <sheetFormatPr defaultRowHeight="14.4" x14ac:dyDescent="0.3"/>
  <cols>
    <col min="3" max="3" width="23.44140625" customWidth="1"/>
    <col min="4" max="4" width="21.109375" customWidth="1"/>
    <col min="5" max="5" width="11.6640625" customWidth="1"/>
    <col min="6" max="6" width="7.5546875" customWidth="1"/>
    <col min="7" max="7" width="3.88671875" customWidth="1"/>
    <col min="8" max="8" width="7.5546875" customWidth="1"/>
    <col min="9" max="9" width="3.88671875" customWidth="1"/>
    <col min="10" max="10" width="7.5546875" customWidth="1"/>
    <col min="11" max="11" width="3.88671875" customWidth="1"/>
    <col min="12" max="12" width="7.5546875" customWidth="1"/>
    <col min="13" max="13" width="3.88671875" customWidth="1"/>
    <col min="16" max="16" width="23.44140625" customWidth="1"/>
    <col min="17" max="17" width="21.109375" customWidth="1"/>
    <col min="18" max="18" width="12.88671875" bestFit="1" customWidth="1"/>
    <col min="19" max="19" width="7.5546875" customWidth="1"/>
    <col min="20" max="20" width="3.88671875" customWidth="1"/>
    <col min="21" max="21" width="7.5546875" customWidth="1"/>
    <col min="22" max="22" width="3.88671875" customWidth="1"/>
    <col min="23" max="23" width="7.5546875" customWidth="1"/>
    <col min="24" max="24" width="3.88671875" customWidth="1"/>
    <col min="25" max="25" width="7.5546875" customWidth="1"/>
    <col min="26" max="26" width="3.88671875" customWidth="1"/>
    <col min="27" max="27" width="3.33203125" customWidth="1"/>
    <col min="28" max="28" width="5.109375" customWidth="1"/>
  </cols>
  <sheetData>
    <row r="1" spans="1:46" x14ac:dyDescent="0.3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88" t="s">
        <v>33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3" spans="1:46" x14ac:dyDescent="0.3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O3" s="77" t="s">
        <v>34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46" s="11" customFormat="1" x14ac:dyDescent="0.3">
      <c r="A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46" ht="15" customHeight="1" x14ac:dyDescent="0.3">
      <c r="B5" s="21"/>
      <c r="C5" s="78"/>
      <c r="D5" s="78"/>
      <c r="E5" s="78"/>
      <c r="F5" s="79" t="s">
        <v>60</v>
      </c>
      <c r="G5" s="79"/>
      <c r="H5" s="79"/>
      <c r="I5" s="79"/>
      <c r="J5" s="80" t="s">
        <v>2</v>
      </c>
      <c r="K5" s="80"/>
      <c r="L5" s="80"/>
      <c r="M5" s="80"/>
      <c r="O5" s="51"/>
      <c r="P5" s="78"/>
      <c r="Q5" s="78"/>
      <c r="R5" s="78"/>
      <c r="S5" s="79" t="s">
        <v>35</v>
      </c>
      <c r="T5" s="79"/>
      <c r="U5" s="79"/>
      <c r="V5" s="79"/>
      <c r="W5" s="80" t="s">
        <v>2</v>
      </c>
      <c r="X5" s="80"/>
      <c r="Y5" s="80"/>
      <c r="Z5" s="80"/>
    </row>
    <row r="6" spans="1:46" x14ac:dyDescent="0.3">
      <c r="B6" s="1"/>
      <c r="C6" s="81"/>
      <c r="D6" s="81"/>
      <c r="E6" s="81"/>
      <c r="F6" s="40">
        <v>2010</v>
      </c>
      <c r="G6" s="41"/>
      <c r="H6" s="40">
        <v>2020</v>
      </c>
      <c r="I6" s="41"/>
      <c r="J6" s="38">
        <v>2010</v>
      </c>
      <c r="K6" s="39"/>
      <c r="L6" s="38">
        <v>2020</v>
      </c>
      <c r="M6" s="39"/>
      <c r="O6" s="1"/>
      <c r="P6" s="81"/>
      <c r="Q6" s="81"/>
      <c r="R6" s="81"/>
      <c r="S6" s="40">
        <v>2010</v>
      </c>
      <c r="T6" s="41"/>
      <c r="U6" s="40">
        <v>2020</v>
      </c>
      <c r="V6" s="41"/>
      <c r="W6" s="38">
        <v>2010</v>
      </c>
      <c r="X6" s="39"/>
      <c r="Y6" s="38">
        <v>2020</v>
      </c>
      <c r="Z6" s="39"/>
    </row>
    <row r="7" spans="1:46" ht="15" customHeight="1" x14ac:dyDescent="0.3">
      <c r="B7" s="23" t="s">
        <v>3</v>
      </c>
      <c r="C7" s="24"/>
      <c r="D7" s="24"/>
      <c r="E7" s="25" t="s">
        <v>4</v>
      </c>
      <c r="F7" s="25"/>
      <c r="G7" s="25"/>
      <c r="H7" s="25"/>
      <c r="I7" s="25"/>
      <c r="J7" s="25"/>
      <c r="K7" s="25"/>
      <c r="L7" s="25"/>
      <c r="M7" s="25"/>
      <c r="O7" s="23" t="s">
        <v>36</v>
      </c>
      <c r="P7" s="24"/>
      <c r="Q7" s="24"/>
      <c r="R7" s="55" t="s">
        <v>37</v>
      </c>
      <c r="S7" s="25"/>
      <c r="T7" s="25"/>
      <c r="U7" s="25"/>
      <c r="V7" s="25"/>
      <c r="W7" s="25"/>
      <c r="X7" s="25"/>
      <c r="Y7" s="25"/>
      <c r="Z7" s="25"/>
      <c r="AD7" s="7"/>
    </row>
    <row r="8" spans="1:46" ht="27" customHeight="1" x14ac:dyDescent="0.3">
      <c r="B8" s="75" t="s">
        <v>5</v>
      </c>
      <c r="C8" s="76"/>
      <c r="D8" s="76"/>
      <c r="E8" s="15" t="s">
        <v>6</v>
      </c>
      <c r="F8" s="44">
        <v>0.95</v>
      </c>
      <c r="G8" s="45">
        <v>13</v>
      </c>
      <c r="H8" s="44">
        <v>0.95599999999999996</v>
      </c>
      <c r="I8" s="45">
        <v>19</v>
      </c>
      <c r="J8" s="4">
        <v>0.91800000000000004</v>
      </c>
      <c r="K8" s="5" t="s">
        <v>75</v>
      </c>
      <c r="L8" s="4">
        <v>0.92800000000000005</v>
      </c>
      <c r="M8" s="5" t="s">
        <v>64</v>
      </c>
      <c r="O8" s="75" t="s">
        <v>38</v>
      </c>
      <c r="P8" s="76"/>
      <c r="Q8" s="76"/>
      <c r="R8" s="15" t="s">
        <v>39</v>
      </c>
      <c r="S8" s="44">
        <f>F8</f>
        <v>0.95</v>
      </c>
      <c r="T8" s="73">
        <f>IF(G8="","",G8)</f>
        <v>13</v>
      </c>
      <c r="U8" s="44">
        <f t="shared" ref="U8:U17" si="0">H8</f>
        <v>0.95599999999999996</v>
      </c>
      <c r="V8" s="73">
        <f>IF(I8="","",I8)</f>
        <v>19</v>
      </c>
      <c r="W8" s="4">
        <f>J8</f>
        <v>0.91800000000000004</v>
      </c>
      <c r="X8" s="60" t="str">
        <f>IF(K8="","",K8)</f>
        <v>13</v>
      </c>
      <c r="Y8" s="4">
        <f t="shared" ref="Y8:Y17" si="1">L8</f>
        <v>0.92800000000000005</v>
      </c>
      <c r="Z8" s="60" t="str">
        <f>IF(M8="","",M8)</f>
        <v>19</v>
      </c>
    </row>
    <row r="9" spans="1:46" ht="27" hidden="1" customHeight="1" x14ac:dyDescent="0.3">
      <c r="B9" s="75" t="s">
        <v>32</v>
      </c>
      <c r="C9" s="76"/>
      <c r="D9" s="76"/>
      <c r="E9" s="15" t="s">
        <v>6</v>
      </c>
      <c r="F9" s="9"/>
      <c r="G9" s="20"/>
      <c r="H9" s="9"/>
      <c r="I9" s="20"/>
      <c r="J9" s="4"/>
      <c r="K9" s="5"/>
      <c r="L9" s="4"/>
      <c r="M9" s="5"/>
      <c r="O9" s="75" t="s">
        <v>40</v>
      </c>
      <c r="P9" s="76"/>
      <c r="Q9" s="76"/>
      <c r="R9" s="15" t="s">
        <v>39</v>
      </c>
      <c r="S9" s="9">
        <f t="shared" ref="S9:S17" si="2">F9</f>
        <v>0</v>
      </c>
      <c r="T9" s="20"/>
      <c r="U9" s="9">
        <f t="shared" si="0"/>
        <v>0</v>
      </c>
      <c r="V9" s="61"/>
      <c r="W9" s="4">
        <f t="shared" ref="W9:W17" si="3">J9</f>
        <v>0</v>
      </c>
      <c r="X9" s="60"/>
      <c r="Y9" s="4">
        <f t="shared" si="1"/>
        <v>0</v>
      </c>
      <c r="Z9" s="60"/>
    </row>
    <row r="10" spans="1:46" s="8" customFormat="1" ht="18.75" customHeight="1" x14ac:dyDescent="0.3">
      <c r="A10"/>
      <c r="B10" s="26" t="s">
        <v>76</v>
      </c>
      <c r="C10" s="26"/>
      <c r="D10" s="26"/>
      <c r="E10" s="26" t="s">
        <v>7</v>
      </c>
      <c r="F10" s="42" t="s">
        <v>65</v>
      </c>
      <c r="G10" s="43"/>
      <c r="H10" s="42" t="s">
        <v>65</v>
      </c>
      <c r="I10" s="43"/>
      <c r="J10" s="57" t="s">
        <v>65</v>
      </c>
      <c r="K10" s="27"/>
      <c r="L10" s="57" t="s">
        <v>65</v>
      </c>
      <c r="M10" s="27"/>
      <c r="N10"/>
      <c r="O10" s="26" t="s">
        <v>41</v>
      </c>
      <c r="P10" s="26"/>
      <c r="Q10" s="26"/>
      <c r="R10" s="26" t="s">
        <v>42</v>
      </c>
      <c r="S10" s="42" t="str">
        <f t="shared" si="2"/>
        <v>:</v>
      </c>
      <c r="T10" s="62" t="str">
        <f t="shared" ref="T10:T17" si="4">IF(G10="","",G10)</f>
        <v/>
      </c>
      <c r="U10" s="42" t="str">
        <f t="shared" si="0"/>
        <v>:</v>
      </c>
      <c r="V10" s="62" t="str">
        <f t="shared" ref="V10:V17" si="5">IF(I10="","",I10)</f>
        <v/>
      </c>
      <c r="W10" s="57" t="str">
        <f t="shared" si="3"/>
        <v>:</v>
      </c>
      <c r="X10" s="63" t="str">
        <f t="shared" ref="X10:X17" si="6">IF(K10="","",K10)</f>
        <v/>
      </c>
      <c r="Y10" s="57" t="str">
        <f t="shared" si="1"/>
        <v>:</v>
      </c>
      <c r="Z10" s="63" t="str">
        <f t="shared" ref="Z10:Z17" si="7">IF(M10="","",M10)</f>
        <v/>
      </c>
      <c r="AA10" s="7"/>
      <c r="AB10" s="17" t="s">
        <v>8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7.25" customHeight="1" x14ac:dyDescent="0.3">
      <c r="B11" s="75" t="s">
        <v>9</v>
      </c>
      <c r="C11" s="76"/>
      <c r="D11" s="12" t="s">
        <v>10</v>
      </c>
      <c r="E11" s="12" t="s">
        <v>7</v>
      </c>
      <c r="F11" s="44">
        <v>0.17399999999999999</v>
      </c>
      <c r="G11" s="46" t="s">
        <v>66</v>
      </c>
      <c r="H11" s="44">
        <v>0.184</v>
      </c>
      <c r="I11" s="46" t="s">
        <v>68</v>
      </c>
      <c r="J11" s="2">
        <v>0.19700000000000001</v>
      </c>
      <c r="K11" s="3" t="s">
        <v>66</v>
      </c>
      <c r="L11" s="2">
        <v>0.22500000000000001</v>
      </c>
      <c r="M11" s="3" t="s">
        <v>68</v>
      </c>
      <c r="O11" s="75" t="s">
        <v>74</v>
      </c>
      <c r="P11" s="76"/>
      <c r="Q11" s="12" t="s">
        <v>43</v>
      </c>
      <c r="R11" s="12" t="s">
        <v>42</v>
      </c>
      <c r="S11" s="44">
        <f t="shared" si="2"/>
        <v>0.17399999999999999</v>
      </c>
      <c r="T11" s="64" t="str">
        <f t="shared" si="4"/>
        <v>09, b</v>
      </c>
      <c r="U11" s="44">
        <f t="shared" si="0"/>
        <v>0.184</v>
      </c>
      <c r="V11" s="64" t="str">
        <f t="shared" si="5"/>
        <v>18</v>
      </c>
      <c r="W11" s="2">
        <f t="shared" si="3"/>
        <v>0.19700000000000001</v>
      </c>
      <c r="X11" s="65" t="str">
        <f t="shared" si="6"/>
        <v>09, b</v>
      </c>
      <c r="Y11" s="2">
        <f t="shared" si="1"/>
        <v>0.22500000000000001</v>
      </c>
      <c r="Z11" s="65" t="str">
        <f t="shared" si="7"/>
        <v>18</v>
      </c>
      <c r="AA11" s="7"/>
      <c r="AB11" s="17" t="s">
        <v>8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7.25" customHeight="1" x14ac:dyDescent="0.3">
      <c r="B12" s="75"/>
      <c r="C12" s="76"/>
      <c r="D12" s="12" t="s">
        <v>11</v>
      </c>
      <c r="E12" s="12" t="s">
        <v>7</v>
      </c>
      <c r="F12" s="44">
        <v>0.21099999999999999</v>
      </c>
      <c r="G12" s="46" t="s">
        <v>67</v>
      </c>
      <c r="H12" s="44">
        <v>0.188</v>
      </c>
      <c r="I12" s="46">
        <v>18</v>
      </c>
      <c r="J12" s="2">
        <v>0.22700000000000001</v>
      </c>
      <c r="K12" s="3" t="s">
        <v>67</v>
      </c>
      <c r="L12" s="2">
        <v>0.22900000000000001</v>
      </c>
      <c r="M12" s="3" t="s">
        <v>68</v>
      </c>
      <c r="O12" s="75"/>
      <c r="P12" s="76"/>
      <c r="Q12" s="12" t="s">
        <v>44</v>
      </c>
      <c r="R12" s="12" t="s">
        <v>42</v>
      </c>
      <c r="S12" s="44">
        <f t="shared" si="2"/>
        <v>0.21099999999999999</v>
      </c>
      <c r="T12" s="64" t="str">
        <f t="shared" si="4"/>
        <v>09</v>
      </c>
      <c r="U12" s="44">
        <f t="shared" si="0"/>
        <v>0.188</v>
      </c>
      <c r="V12" s="74">
        <f t="shared" si="5"/>
        <v>18</v>
      </c>
      <c r="W12" s="2">
        <f>J12</f>
        <v>0.22700000000000001</v>
      </c>
      <c r="X12" s="65" t="str">
        <f t="shared" si="6"/>
        <v>09</v>
      </c>
      <c r="Y12" s="2">
        <f>L12</f>
        <v>0.22900000000000001</v>
      </c>
      <c r="Z12" s="65" t="str">
        <f t="shared" si="7"/>
        <v>18</v>
      </c>
      <c r="AA12" s="7"/>
      <c r="AB12" s="17" t="s">
        <v>8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7.25" customHeight="1" x14ac:dyDescent="0.3">
      <c r="B13" s="75"/>
      <c r="C13" s="76"/>
      <c r="D13" s="12" t="s">
        <v>12</v>
      </c>
      <c r="E13" s="12" t="s">
        <v>7</v>
      </c>
      <c r="F13" s="44">
        <v>0.191</v>
      </c>
      <c r="G13" s="46" t="s">
        <v>67</v>
      </c>
      <c r="H13" s="44">
        <v>0.19</v>
      </c>
      <c r="I13" s="46">
        <v>18</v>
      </c>
      <c r="J13" s="2">
        <v>0.17799999999999999</v>
      </c>
      <c r="K13" s="3" t="s">
        <v>67</v>
      </c>
      <c r="L13" s="2">
        <v>0.223</v>
      </c>
      <c r="M13" s="3" t="s">
        <v>68</v>
      </c>
      <c r="O13" s="75"/>
      <c r="P13" s="76"/>
      <c r="Q13" s="12" t="s">
        <v>45</v>
      </c>
      <c r="R13" s="12" t="s">
        <v>42</v>
      </c>
      <c r="S13" s="44">
        <f t="shared" si="2"/>
        <v>0.191</v>
      </c>
      <c r="T13" s="64" t="str">
        <f t="shared" si="4"/>
        <v>09</v>
      </c>
      <c r="U13" s="44">
        <f t="shared" si="0"/>
        <v>0.19</v>
      </c>
      <c r="V13" s="74">
        <f t="shared" si="5"/>
        <v>18</v>
      </c>
      <c r="W13" s="2">
        <f t="shared" si="3"/>
        <v>0.17799999999999999</v>
      </c>
      <c r="X13" s="65" t="str">
        <f t="shared" si="6"/>
        <v>09</v>
      </c>
      <c r="Y13" s="2">
        <f t="shared" si="1"/>
        <v>0.223</v>
      </c>
      <c r="Z13" s="65" t="str">
        <f t="shared" si="7"/>
        <v>18</v>
      </c>
      <c r="AA13" s="7"/>
      <c r="AB13" s="17" t="s">
        <v>8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8" customFormat="1" ht="27" customHeight="1" x14ac:dyDescent="0.3">
      <c r="A14"/>
      <c r="B14" s="28" t="s">
        <v>13</v>
      </c>
      <c r="C14" s="29"/>
      <c r="D14" s="29"/>
      <c r="E14" s="29" t="s">
        <v>14</v>
      </c>
      <c r="F14" s="42">
        <v>6.5000000000000002E-2</v>
      </c>
      <c r="G14" s="43" t="s">
        <v>71</v>
      </c>
      <c r="H14" s="42">
        <v>7.6999999999999999E-2</v>
      </c>
      <c r="I14" s="43"/>
      <c r="J14" s="36">
        <v>0.13800000000000001</v>
      </c>
      <c r="K14" s="35"/>
      <c r="L14" s="36">
        <v>9.9000000000000005E-2</v>
      </c>
      <c r="M14" s="35"/>
      <c r="N14"/>
      <c r="O14" s="28" t="s">
        <v>46</v>
      </c>
      <c r="P14" s="29"/>
      <c r="Q14" s="29"/>
      <c r="R14" s="29" t="s">
        <v>14</v>
      </c>
      <c r="S14" s="42">
        <f t="shared" si="2"/>
        <v>6.5000000000000002E-2</v>
      </c>
      <c r="T14" s="62" t="str">
        <f t="shared" si="4"/>
        <v/>
      </c>
      <c r="U14" s="42">
        <f t="shared" si="0"/>
        <v>7.6999999999999999E-2</v>
      </c>
      <c r="V14" s="62" t="str">
        <f t="shared" si="5"/>
        <v/>
      </c>
      <c r="W14" s="36">
        <f t="shared" si="3"/>
        <v>0.13800000000000001</v>
      </c>
      <c r="X14" s="66" t="str">
        <f t="shared" si="6"/>
        <v/>
      </c>
      <c r="Y14" s="36">
        <f t="shared" si="1"/>
        <v>9.9000000000000005E-2</v>
      </c>
      <c r="Z14" s="66" t="str">
        <f t="shared" si="7"/>
        <v/>
      </c>
      <c r="AA14" s="7"/>
      <c r="AB14" s="17" t="s">
        <v>8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7" customFormat="1" ht="20.25" customHeight="1" x14ac:dyDescent="0.3">
      <c r="A15"/>
      <c r="B15" s="16" t="s">
        <v>15</v>
      </c>
      <c r="C15" s="16"/>
      <c r="D15" s="16"/>
      <c r="E15" s="16" t="s">
        <v>16</v>
      </c>
      <c r="F15" s="56" t="s">
        <v>65</v>
      </c>
      <c r="G15" s="47" t="s">
        <v>71</v>
      </c>
      <c r="H15" s="56" t="s">
        <v>65</v>
      </c>
      <c r="I15" s="47"/>
      <c r="J15" s="58" t="s">
        <v>65</v>
      </c>
      <c r="K15" s="18"/>
      <c r="L15" s="58" t="s">
        <v>65</v>
      </c>
      <c r="M15" s="18"/>
      <c r="N15"/>
      <c r="O15" s="16" t="s">
        <v>47</v>
      </c>
      <c r="P15" s="16"/>
      <c r="Q15" s="16"/>
      <c r="R15" s="16" t="s">
        <v>48</v>
      </c>
      <c r="S15" s="56" t="str">
        <f t="shared" si="2"/>
        <v>:</v>
      </c>
      <c r="T15" s="67" t="str">
        <f t="shared" si="4"/>
        <v/>
      </c>
      <c r="U15" s="56" t="str">
        <f t="shared" si="0"/>
        <v>:</v>
      </c>
      <c r="V15" s="67" t="str">
        <f t="shared" si="5"/>
        <v/>
      </c>
      <c r="W15" s="58" t="str">
        <f t="shared" si="3"/>
        <v>:</v>
      </c>
      <c r="X15" s="68" t="str">
        <f t="shared" si="6"/>
        <v/>
      </c>
      <c r="Y15" s="58" t="str">
        <f t="shared" si="1"/>
        <v>:</v>
      </c>
      <c r="Z15" s="68" t="str">
        <f t="shared" si="7"/>
        <v/>
      </c>
    </row>
    <row r="16" spans="1:46" s="8" customFormat="1" ht="27" customHeight="1" x14ac:dyDescent="0.3">
      <c r="A16"/>
      <c r="B16" s="30" t="s">
        <v>17</v>
      </c>
      <c r="C16" s="31"/>
      <c r="D16" s="31"/>
      <c r="E16" s="31" t="s">
        <v>18</v>
      </c>
      <c r="F16" s="42">
        <v>0.42299999999999999</v>
      </c>
      <c r="G16" s="43" t="s">
        <v>71</v>
      </c>
      <c r="H16" s="42">
        <v>0.49199999999999999</v>
      </c>
      <c r="I16" s="43"/>
      <c r="J16" s="33">
        <v>0.32200000000000001</v>
      </c>
      <c r="K16" s="37"/>
      <c r="L16" s="33">
        <v>0.40500000000000003</v>
      </c>
      <c r="M16" s="37"/>
      <c r="N16"/>
      <c r="O16" s="30" t="s">
        <v>49</v>
      </c>
      <c r="P16" s="31"/>
      <c r="Q16" s="31"/>
      <c r="R16" s="31" t="s">
        <v>50</v>
      </c>
      <c r="S16" s="42">
        <f t="shared" si="2"/>
        <v>0.42299999999999999</v>
      </c>
      <c r="T16" s="62" t="str">
        <f t="shared" si="4"/>
        <v/>
      </c>
      <c r="U16" s="42">
        <f t="shared" si="0"/>
        <v>0.49199999999999999</v>
      </c>
      <c r="V16" s="62" t="str">
        <f t="shared" si="5"/>
        <v/>
      </c>
      <c r="W16" s="33">
        <f t="shared" si="3"/>
        <v>0.32200000000000001</v>
      </c>
      <c r="X16" s="69" t="str">
        <f t="shared" si="6"/>
        <v/>
      </c>
      <c r="Y16" s="33">
        <f t="shared" si="1"/>
        <v>0.40500000000000003</v>
      </c>
      <c r="Z16" s="69" t="str">
        <f t="shared" si="7"/>
        <v/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28" s="7" customFormat="1" ht="27" customHeight="1" x14ac:dyDescent="0.3">
      <c r="A17"/>
      <c r="B17" s="75" t="s">
        <v>19</v>
      </c>
      <c r="C17" s="76"/>
      <c r="D17" s="76"/>
      <c r="E17" s="50" t="s">
        <v>20</v>
      </c>
      <c r="F17" s="44" t="s">
        <v>65</v>
      </c>
      <c r="G17" s="45"/>
      <c r="H17" s="44" t="s">
        <v>65</v>
      </c>
      <c r="I17" s="45"/>
      <c r="J17" s="2" t="s">
        <v>65</v>
      </c>
      <c r="K17" s="19"/>
      <c r="L17" s="2" t="s">
        <v>65</v>
      </c>
      <c r="M17" s="19"/>
      <c r="N17"/>
      <c r="O17" s="75" t="s">
        <v>51</v>
      </c>
      <c r="P17" s="76"/>
      <c r="Q17" s="76"/>
      <c r="R17" s="12" t="s">
        <v>20</v>
      </c>
      <c r="S17" s="44" t="str">
        <f t="shared" si="2"/>
        <v>:</v>
      </c>
      <c r="T17" s="59" t="str">
        <f t="shared" si="4"/>
        <v/>
      </c>
      <c r="U17" s="44" t="str">
        <f t="shared" si="0"/>
        <v>:</v>
      </c>
      <c r="V17" s="59" t="str">
        <f t="shared" si="5"/>
        <v/>
      </c>
      <c r="W17" s="2" t="str">
        <f t="shared" si="3"/>
        <v>:</v>
      </c>
      <c r="X17" s="70" t="str">
        <f t="shared" si="6"/>
        <v/>
      </c>
      <c r="Y17" s="2" t="str">
        <f t="shared" si="1"/>
        <v>:</v>
      </c>
      <c r="Z17" s="70" t="str">
        <f t="shared" si="7"/>
        <v/>
      </c>
    </row>
    <row r="18" spans="1:28" ht="15" customHeight="1" x14ac:dyDescent="0.3">
      <c r="B18" s="23" t="s">
        <v>21</v>
      </c>
      <c r="C18" s="54"/>
      <c r="D18" s="54"/>
      <c r="E18" s="54"/>
      <c r="F18" s="55"/>
      <c r="G18" s="54"/>
      <c r="H18" s="55"/>
      <c r="I18" s="54"/>
      <c r="J18" s="71"/>
      <c r="K18" s="25"/>
      <c r="L18" s="71"/>
      <c r="M18" s="25"/>
      <c r="O18" s="23" t="s">
        <v>52</v>
      </c>
      <c r="P18" s="54"/>
      <c r="Q18" s="54"/>
      <c r="R18" s="54"/>
      <c r="S18" s="71"/>
      <c r="T18" s="25"/>
      <c r="U18" s="71"/>
      <c r="V18" s="25"/>
      <c r="W18" s="71"/>
      <c r="X18" s="25"/>
      <c r="Y18" s="71"/>
      <c r="Z18" s="25"/>
    </row>
    <row r="19" spans="1:28" ht="27" customHeight="1" x14ac:dyDescent="0.3">
      <c r="B19" s="82" t="s">
        <v>22</v>
      </c>
      <c r="C19" s="83"/>
      <c r="D19" s="83" t="s">
        <v>23</v>
      </c>
      <c r="E19" s="83"/>
      <c r="F19" s="44">
        <v>6.4000000000000001E-2</v>
      </c>
      <c r="G19" s="46" t="s">
        <v>71</v>
      </c>
      <c r="H19" s="44">
        <v>6.9000000000000006E-2</v>
      </c>
      <c r="I19" s="46" t="s">
        <v>71</v>
      </c>
      <c r="J19" s="4">
        <v>0.05</v>
      </c>
      <c r="K19" s="5"/>
      <c r="L19" s="4">
        <v>4.7E-2</v>
      </c>
      <c r="M19" s="5" t="s">
        <v>64</v>
      </c>
      <c r="O19" s="82" t="s">
        <v>53</v>
      </c>
      <c r="P19" s="83"/>
      <c r="Q19" s="83" t="s">
        <v>54</v>
      </c>
      <c r="R19" s="83"/>
      <c r="S19" s="44">
        <f>F19</f>
        <v>6.4000000000000001E-2</v>
      </c>
      <c r="T19" s="64" t="str">
        <f t="shared" ref="T19:T29" si="8">IF(G19="","",G19)</f>
        <v/>
      </c>
      <c r="U19" s="44">
        <f>H19</f>
        <v>6.9000000000000006E-2</v>
      </c>
      <c r="V19" s="64" t="str">
        <f t="shared" ref="V19:V29" si="9">IF(I19="","",I19)</f>
        <v/>
      </c>
      <c r="W19" s="4">
        <f>J19</f>
        <v>0.05</v>
      </c>
      <c r="X19" s="60" t="str">
        <f t="shared" ref="X19:X29" si="10">IF(K19="","",K19)</f>
        <v/>
      </c>
      <c r="Y19" s="4">
        <f>L19</f>
        <v>4.7E-2</v>
      </c>
      <c r="Z19" s="60" t="str">
        <f t="shared" ref="Z19:Z29" si="11">IF(M19="","",M19)</f>
        <v>19</v>
      </c>
    </row>
    <row r="20" spans="1:28" ht="17.25" customHeight="1" x14ac:dyDescent="0.3">
      <c r="B20" s="82"/>
      <c r="C20" s="83"/>
      <c r="D20" s="83" t="s">
        <v>77</v>
      </c>
      <c r="E20" s="22" t="s">
        <v>24</v>
      </c>
      <c r="F20" s="48">
        <v>8101.2</v>
      </c>
      <c r="G20" s="46" t="s">
        <v>72</v>
      </c>
      <c r="H20" s="48">
        <v>9015.7999999999993</v>
      </c>
      <c r="I20" s="46" t="s">
        <v>68</v>
      </c>
      <c r="J20" s="6">
        <v>6072.4</v>
      </c>
      <c r="K20" s="5" t="s">
        <v>69</v>
      </c>
      <c r="L20" s="6">
        <v>6358.9</v>
      </c>
      <c r="M20" s="5" t="s">
        <v>70</v>
      </c>
      <c r="O20" s="82"/>
      <c r="P20" s="83"/>
      <c r="Q20" s="83" t="s">
        <v>78</v>
      </c>
      <c r="R20" s="52" t="s">
        <v>55</v>
      </c>
      <c r="S20" s="48">
        <f>F20</f>
        <v>8101.2</v>
      </c>
      <c r="T20" s="64" t="str">
        <f t="shared" si="8"/>
        <v>12</v>
      </c>
      <c r="U20" s="48">
        <f t="shared" ref="U20:U29" si="12">H20</f>
        <v>9015.7999999999993</v>
      </c>
      <c r="V20" s="64" t="str">
        <f t="shared" si="9"/>
        <v>18</v>
      </c>
      <c r="W20" s="6">
        <f>J20</f>
        <v>6072.4</v>
      </c>
      <c r="X20" s="60" t="str">
        <f t="shared" si="10"/>
        <v>12, d</v>
      </c>
      <c r="Y20" s="6">
        <f t="shared" ref="Y20:Y29" si="13">L20</f>
        <v>6358.9</v>
      </c>
      <c r="Z20" s="60" t="str">
        <f t="shared" si="11"/>
        <v>17, d</v>
      </c>
      <c r="AB20" s="17" t="s">
        <v>25</v>
      </c>
    </row>
    <row r="21" spans="1:28" ht="17.25" customHeight="1" x14ac:dyDescent="0.3">
      <c r="B21" s="82"/>
      <c r="C21" s="83"/>
      <c r="D21" s="83"/>
      <c r="E21" s="22" t="s">
        <v>26</v>
      </c>
      <c r="F21" s="48">
        <v>8429.5</v>
      </c>
      <c r="G21" s="46" t="s">
        <v>72</v>
      </c>
      <c r="H21" s="48">
        <v>9109.9</v>
      </c>
      <c r="I21" s="46" t="s">
        <v>68</v>
      </c>
      <c r="J21" s="6">
        <v>7366.2</v>
      </c>
      <c r="K21" s="5" t="s">
        <v>63</v>
      </c>
      <c r="L21" s="6">
        <v>7762.1</v>
      </c>
      <c r="M21" s="5" t="s">
        <v>70</v>
      </c>
      <c r="O21" s="82"/>
      <c r="P21" s="83"/>
      <c r="Q21" s="83"/>
      <c r="R21" s="52" t="s">
        <v>26</v>
      </c>
      <c r="S21" s="48">
        <f t="shared" ref="S21:S29" si="14">F21</f>
        <v>8429.5</v>
      </c>
      <c r="T21" s="64" t="str">
        <f t="shared" si="8"/>
        <v>12</v>
      </c>
      <c r="U21" s="48">
        <f t="shared" si="12"/>
        <v>9109.9</v>
      </c>
      <c r="V21" s="64" t="str">
        <f t="shared" si="9"/>
        <v>18</v>
      </c>
      <c r="W21" s="6">
        <f t="shared" ref="W21:W29" si="15">J21</f>
        <v>7366.2</v>
      </c>
      <c r="X21" s="60" t="str">
        <f t="shared" si="10"/>
        <v xml:space="preserve">13, d </v>
      </c>
      <c r="Y21" s="6">
        <f t="shared" si="13"/>
        <v>7762.1</v>
      </c>
      <c r="Z21" s="60" t="str">
        <f t="shared" si="11"/>
        <v>17, d</v>
      </c>
      <c r="AB21" s="17" t="s">
        <v>25</v>
      </c>
    </row>
    <row r="22" spans="1:28" ht="17.25" customHeight="1" x14ac:dyDescent="0.3">
      <c r="B22" s="82"/>
      <c r="C22" s="83"/>
      <c r="D22" s="83"/>
      <c r="E22" s="22" t="s">
        <v>27</v>
      </c>
      <c r="F22" s="48">
        <v>17357.5</v>
      </c>
      <c r="G22" s="46" t="s">
        <v>72</v>
      </c>
      <c r="H22" s="48">
        <v>17996.5</v>
      </c>
      <c r="I22" s="46" t="s">
        <v>68</v>
      </c>
      <c r="J22" s="6">
        <v>9678.7000000000007</v>
      </c>
      <c r="K22" s="5" t="s">
        <v>69</v>
      </c>
      <c r="L22" s="6">
        <v>9994.7999999999993</v>
      </c>
      <c r="M22" s="5" t="s">
        <v>70</v>
      </c>
      <c r="O22" s="82"/>
      <c r="P22" s="83"/>
      <c r="Q22" s="83"/>
      <c r="R22" s="52" t="s">
        <v>27</v>
      </c>
      <c r="S22" s="48">
        <f t="shared" si="14"/>
        <v>17357.5</v>
      </c>
      <c r="T22" s="64" t="str">
        <f t="shared" si="8"/>
        <v>12</v>
      </c>
      <c r="U22" s="48">
        <f t="shared" si="12"/>
        <v>17996.5</v>
      </c>
      <c r="V22" s="64" t="str">
        <f t="shared" si="9"/>
        <v>18</v>
      </c>
      <c r="W22" s="6">
        <f t="shared" si="15"/>
        <v>9678.7000000000007</v>
      </c>
      <c r="X22" s="60" t="str">
        <f t="shared" si="10"/>
        <v>12, d</v>
      </c>
      <c r="Y22" s="6">
        <f t="shared" si="13"/>
        <v>9994.7999999999993</v>
      </c>
      <c r="Z22" s="60" t="str">
        <f t="shared" si="11"/>
        <v>17, d</v>
      </c>
      <c r="AB22" s="17" t="s">
        <v>25</v>
      </c>
    </row>
    <row r="23" spans="1:28" ht="17.25" customHeight="1" x14ac:dyDescent="0.3">
      <c r="B23" s="84" t="s">
        <v>13</v>
      </c>
      <c r="C23" s="85"/>
      <c r="D23" s="85" t="s">
        <v>28</v>
      </c>
      <c r="E23" s="85"/>
      <c r="F23" s="42">
        <v>5.8999999999999997E-2</v>
      </c>
      <c r="G23" s="43"/>
      <c r="H23" s="42">
        <v>5.2999999999999999E-2</v>
      </c>
      <c r="I23" s="43"/>
      <c r="J23" s="33">
        <v>0.124</v>
      </c>
      <c r="K23" s="34"/>
      <c r="L23" s="33">
        <v>8.6999999999999994E-2</v>
      </c>
      <c r="M23" s="34"/>
      <c r="O23" s="84" t="s">
        <v>46</v>
      </c>
      <c r="P23" s="85"/>
      <c r="Q23" s="85" t="s">
        <v>56</v>
      </c>
      <c r="R23" s="85"/>
      <c r="S23" s="42">
        <f t="shared" si="14"/>
        <v>5.8999999999999997E-2</v>
      </c>
      <c r="T23" s="62" t="str">
        <f t="shared" si="8"/>
        <v/>
      </c>
      <c r="U23" s="42">
        <f t="shared" si="12"/>
        <v>5.2999999999999999E-2</v>
      </c>
      <c r="V23" s="62" t="str">
        <f t="shared" si="9"/>
        <v/>
      </c>
      <c r="W23" s="33">
        <f t="shared" si="15"/>
        <v>0.124</v>
      </c>
      <c r="X23" s="72" t="str">
        <f t="shared" si="10"/>
        <v/>
      </c>
      <c r="Y23" s="33">
        <f t="shared" si="13"/>
        <v>8.6999999999999994E-2</v>
      </c>
      <c r="Z23" s="72" t="str">
        <f t="shared" si="11"/>
        <v/>
      </c>
    </row>
    <row r="24" spans="1:28" ht="17.25" customHeight="1" x14ac:dyDescent="0.3">
      <c r="B24" s="84"/>
      <c r="C24" s="85"/>
      <c r="D24" s="85" t="s">
        <v>29</v>
      </c>
      <c r="E24" s="85"/>
      <c r="F24" s="42" t="s">
        <v>65</v>
      </c>
      <c r="G24" s="43" t="s">
        <v>73</v>
      </c>
      <c r="H24" s="42" t="s">
        <v>65</v>
      </c>
      <c r="I24" s="43" t="s">
        <v>73</v>
      </c>
      <c r="J24" s="33">
        <v>0.26900000000000002</v>
      </c>
      <c r="K24" s="34"/>
      <c r="L24" s="33">
        <v>0.19800000000000001</v>
      </c>
      <c r="M24" s="34"/>
      <c r="O24" s="84"/>
      <c r="P24" s="85"/>
      <c r="Q24" s="85" t="s">
        <v>57</v>
      </c>
      <c r="R24" s="85"/>
      <c r="S24" s="42" t="str">
        <f t="shared" si="14"/>
        <v>:</v>
      </c>
      <c r="T24" s="62" t="str">
        <f t="shared" si="8"/>
        <v>u</v>
      </c>
      <c r="U24" s="42" t="str">
        <f t="shared" si="12"/>
        <v>:</v>
      </c>
      <c r="V24" s="62" t="str">
        <f t="shared" si="9"/>
        <v>u</v>
      </c>
      <c r="W24" s="33">
        <f t="shared" si="15"/>
        <v>0.26900000000000002</v>
      </c>
      <c r="X24" s="72" t="str">
        <f t="shared" si="10"/>
        <v/>
      </c>
      <c r="Y24" s="33">
        <f t="shared" si="13"/>
        <v>0.19800000000000001</v>
      </c>
      <c r="Z24" s="72" t="str">
        <f t="shared" si="11"/>
        <v/>
      </c>
    </row>
    <row r="25" spans="1:28" ht="18.75" customHeight="1" x14ac:dyDescent="0.3">
      <c r="B25" s="84"/>
      <c r="C25" s="85"/>
      <c r="D25" s="32" t="s">
        <v>30</v>
      </c>
      <c r="E25" s="32"/>
      <c r="F25" s="42">
        <v>0.113</v>
      </c>
      <c r="G25" s="43"/>
      <c r="H25" s="42">
        <v>0.16200000000000001</v>
      </c>
      <c r="I25" s="43"/>
      <c r="J25" s="33">
        <v>0.32400000000000001</v>
      </c>
      <c r="K25" s="34"/>
      <c r="L25" s="33">
        <v>0.23200000000000001</v>
      </c>
      <c r="M25" s="34"/>
      <c r="O25" s="84"/>
      <c r="P25" s="85"/>
      <c r="Q25" s="53" t="s">
        <v>58</v>
      </c>
      <c r="R25" s="53"/>
      <c r="S25" s="42">
        <f t="shared" si="14"/>
        <v>0.113</v>
      </c>
      <c r="T25" s="62" t="str">
        <f t="shared" si="8"/>
        <v/>
      </c>
      <c r="U25" s="42">
        <f t="shared" si="12"/>
        <v>0.16200000000000001</v>
      </c>
      <c r="V25" s="62" t="str">
        <f t="shared" si="9"/>
        <v/>
      </c>
      <c r="W25" s="33">
        <f t="shared" si="15"/>
        <v>0.32400000000000001</v>
      </c>
      <c r="X25" s="72" t="str">
        <f t="shared" si="10"/>
        <v/>
      </c>
      <c r="Y25" s="33">
        <f t="shared" si="13"/>
        <v>0.23200000000000001</v>
      </c>
      <c r="Z25" s="72" t="str">
        <f t="shared" si="11"/>
        <v/>
      </c>
    </row>
    <row r="26" spans="1:28" ht="18.75" customHeight="1" x14ac:dyDescent="0.3">
      <c r="B26" s="16" t="s">
        <v>61</v>
      </c>
      <c r="C26" s="10"/>
      <c r="D26" s="10"/>
      <c r="E26" s="13"/>
      <c r="F26" s="56">
        <v>0.872</v>
      </c>
      <c r="G26" s="47" t="s">
        <v>71</v>
      </c>
      <c r="H26" s="56">
        <v>0.83099999999999996</v>
      </c>
      <c r="I26" s="47"/>
      <c r="J26" s="58">
        <v>0.79100000000000004</v>
      </c>
      <c r="K26" s="18" t="s">
        <v>71</v>
      </c>
      <c r="L26" s="58">
        <v>0.84299999999999997</v>
      </c>
      <c r="M26" s="18"/>
      <c r="O26" s="16" t="s">
        <v>62</v>
      </c>
      <c r="P26" s="10"/>
      <c r="Q26" s="10"/>
      <c r="R26" s="13"/>
      <c r="S26" s="56">
        <f t="shared" si="14"/>
        <v>0.872</v>
      </c>
      <c r="T26" s="67" t="str">
        <f t="shared" si="8"/>
        <v/>
      </c>
      <c r="U26" s="56">
        <f t="shared" si="12"/>
        <v>0.83099999999999996</v>
      </c>
      <c r="V26" s="67" t="str">
        <f t="shared" si="9"/>
        <v/>
      </c>
      <c r="W26" s="58">
        <f t="shared" si="15"/>
        <v>0.79100000000000004</v>
      </c>
      <c r="X26" s="68" t="str">
        <f t="shared" si="10"/>
        <v/>
      </c>
      <c r="Y26" s="58">
        <f t="shared" si="13"/>
        <v>0.84299999999999997</v>
      </c>
      <c r="Z26" s="68" t="str">
        <f t="shared" si="11"/>
        <v/>
      </c>
    </row>
    <row r="27" spans="1:28" ht="17.25" customHeight="1" x14ac:dyDescent="0.3">
      <c r="B27" s="84" t="s">
        <v>31</v>
      </c>
      <c r="C27" s="85"/>
      <c r="D27" s="85" t="s">
        <v>28</v>
      </c>
      <c r="E27" s="85"/>
      <c r="F27" s="42">
        <v>0.43</v>
      </c>
      <c r="G27" s="43"/>
      <c r="H27" s="42">
        <v>0.499</v>
      </c>
      <c r="I27" s="43"/>
      <c r="J27" s="33">
        <v>0.33400000000000002</v>
      </c>
      <c r="K27" s="34"/>
      <c r="L27" s="33">
        <v>0.41299999999999998</v>
      </c>
      <c r="M27" s="34"/>
      <c r="O27" s="84" t="s">
        <v>59</v>
      </c>
      <c r="P27" s="85"/>
      <c r="Q27" s="85" t="s">
        <v>56</v>
      </c>
      <c r="R27" s="85"/>
      <c r="S27" s="42">
        <f t="shared" si="14"/>
        <v>0.43</v>
      </c>
      <c r="T27" s="62" t="str">
        <f t="shared" si="8"/>
        <v/>
      </c>
      <c r="U27" s="42">
        <f t="shared" si="12"/>
        <v>0.499</v>
      </c>
      <c r="V27" s="62" t="str">
        <f t="shared" si="9"/>
        <v/>
      </c>
      <c r="W27" s="33">
        <f t="shared" si="15"/>
        <v>0.33400000000000002</v>
      </c>
      <c r="X27" s="72" t="str">
        <f t="shared" si="10"/>
        <v/>
      </c>
      <c r="Y27" s="33">
        <f t="shared" si="13"/>
        <v>0.41299999999999998</v>
      </c>
      <c r="Z27" s="72" t="str">
        <f t="shared" si="11"/>
        <v/>
      </c>
    </row>
    <row r="28" spans="1:28" ht="17.25" customHeight="1" x14ac:dyDescent="0.3">
      <c r="B28" s="84"/>
      <c r="C28" s="85"/>
      <c r="D28" s="85" t="s">
        <v>29</v>
      </c>
      <c r="E28" s="85"/>
      <c r="F28" s="42">
        <v>0.57799999999999996</v>
      </c>
      <c r="G28" s="43"/>
      <c r="H28" s="42">
        <v>0.69</v>
      </c>
      <c r="I28" s="43"/>
      <c r="J28" s="33">
        <v>0.29299999999999998</v>
      </c>
      <c r="K28" s="34"/>
      <c r="L28" s="33">
        <v>0.40400000000000003</v>
      </c>
      <c r="M28" s="34"/>
      <c r="O28" s="84"/>
      <c r="P28" s="85"/>
      <c r="Q28" s="85" t="s">
        <v>57</v>
      </c>
      <c r="R28" s="85"/>
      <c r="S28" s="42">
        <f t="shared" si="14"/>
        <v>0.57799999999999996</v>
      </c>
      <c r="T28" s="62" t="str">
        <f t="shared" si="8"/>
        <v/>
      </c>
      <c r="U28" s="42">
        <f t="shared" si="12"/>
        <v>0.69</v>
      </c>
      <c r="V28" s="62" t="str">
        <f t="shared" si="9"/>
        <v/>
      </c>
      <c r="W28" s="33">
        <f t="shared" si="15"/>
        <v>0.29299999999999998</v>
      </c>
      <c r="X28" s="72" t="str">
        <f t="shared" si="10"/>
        <v/>
      </c>
      <c r="Y28" s="33">
        <f t="shared" si="13"/>
        <v>0.40400000000000003</v>
      </c>
      <c r="Z28" s="72" t="str">
        <f t="shared" si="11"/>
        <v/>
      </c>
    </row>
    <row r="29" spans="1:28" ht="17.25" customHeight="1" x14ac:dyDescent="0.3">
      <c r="B29" s="84"/>
      <c r="C29" s="85"/>
      <c r="D29" s="32" t="s">
        <v>30</v>
      </c>
      <c r="E29" s="32"/>
      <c r="F29" s="42">
        <v>0.36</v>
      </c>
      <c r="G29" s="43"/>
      <c r="H29" s="42">
        <v>0.42199999999999999</v>
      </c>
      <c r="I29" s="43"/>
      <c r="J29" s="33">
        <v>0.23100000000000001</v>
      </c>
      <c r="K29" s="34"/>
      <c r="L29" s="33">
        <v>0.34399999999999997</v>
      </c>
      <c r="M29" s="34"/>
      <c r="O29" s="84"/>
      <c r="P29" s="85"/>
      <c r="Q29" s="53" t="s">
        <v>58</v>
      </c>
      <c r="R29" s="53"/>
      <c r="S29" s="42">
        <f t="shared" si="14"/>
        <v>0.36</v>
      </c>
      <c r="T29" s="62" t="str">
        <f t="shared" si="8"/>
        <v/>
      </c>
      <c r="U29" s="42">
        <f t="shared" si="12"/>
        <v>0.42199999999999999</v>
      </c>
      <c r="V29" s="62" t="str">
        <f t="shared" si="9"/>
        <v/>
      </c>
      <c r="W29" s="33">
        <f t="shared" si="15"/>
        <v>0.23100000000000001</v>
      </c>
      <c r="X29" s="72" t="str">
        <f t="shared" si="10"/>
        <v/>
      </c>
      <c r="Y29" s="33">
        <f t="shared" si="13"/>
        <v>0.34399999999999997</v>
      </c>
      <c r="Z29" s="72" t="str">
        <f t="shared" si="11"/>
        <v/>
      </c>
    </row>
    <row r="32" spans="1:28" ht="15" customHeight="1" x14ac:dyDescent="0.3"/>
    <row r="39" ht="104.25" customHeight="1" x14ac:dyDescent="0.3"/>
    <row r="49" spans="2:26" x14ac:dyDescent="0.3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2:26" x14ac:dyDescent="0.3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spans="2:26" x14ac:dyDescent="0.3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spans="2:26" x14ac:dyDescent="0.3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2:26" x14ac:dyDescent="0.3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2:26" x14ac:dyDescent="0.3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2:26" x14ac:dyDescent="0.3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2:26" x14ac:dyDescent="0.3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2:26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2:26" x14ac:dyDescent="0.3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</sheetData>
  <mergeCells count="40">
    <mergeCell ref="B1:M1"/>
    <mergeCell ref="O1:Z1"/>
    <mergeCell ref="O27:P29"/>
    <mergeCell ref="Q27:R27"/>
    <mergeCell ref="Q28:R28"/>
    <mergeCell ref="O8:Q8"/>
    <mergeCell ref="O9:Q9"/>
    <mergeCell ref="O11:P13"/>
    <mergeCell ref="O17:Q17"/>
    <mergeCell ref="O3:Z3"/>
    <mergeCell ref="P5:R5"/>
    <mergeCell ref="S5:V5"/>
    <mergeCell ref="W5:Z5"/>
    <mergeCell ref="P6:R6"/>
    <mergeCell ref="D24:E24"/>
    <mergeCell ref="D23:E23"/>
    <mergeCell ref="O49:Z57"/>
    <mergeCell ref="O19:P22"/>
    <mergeCell ref="Q19:R19"/>
    <mergeCell ref="Q20:Q22"/>
    <mergeCell ref="O23:P25"/>
    <mergeCell ref="Q23:R23"/>
    <mergeCell ref="Q24:R24"/>
    <mergeCell ref="B23:C25"/>
    <mergeCell ref="D28:E28"/>
    <mergeCell ref="B27:C29"/>
    <mergeCell ref="D27:E27"/>
    <mergeCell ref="B50:M58"/>
    <mergeCell ref="B11:C13"/>
    <mergeCell ref="B19:C22"/>
    <mergeCell ref="D19:E19"/>
    <mergeCell ref="D20:D22"/>
    <mergeCell ref="B17:D17"/>
    <mergeCell ref="B9:D9"/>
    <mergeCell ref="B8:D8"/>
    <mergeCell ref="B3:M3"/>
    <mergeCell ref="C5:E5"/>
    <mergeCell ref="F5:I5"/>
    <mergeCell ref="J5:M5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DRETTAKIS Anna (EAC)</dc:creator>
  <cp:lastModifiedBy>WILFART Joelle (EAC)</cp:lastModifiedBy>
  <dcterms:created xsi:type="dcterms:W3CDTF">2020-10-06T08:57:30Z</dcterms:created>
  <dcterms:modified xsi:type="dcterms:W3CDTF">2021-10-28T14:18:12Z</dcterms:modified>
</cp:coreProperties>
</file>